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.fhsu.edu\fhsudata\Agri\cmsmith11\My Documents\Online Ag Bus Program\"/>
    </mc:Choice>
  </mc:AlternateContent>
  <bookViews>
    <workbookView xWindow="0" yWindow="0" windowWidth="28800" windowHeight="11805"/>
  </bookViews>
  <sheets>
    <sheet name="AgBus Online Interactive" sheetId="1" r:id="rId1"/>
    <sheet name="GenEd List" sheetId="2" r:id="rId2"/>
  </sheets>
  <definedNames>
    <definedName name="_xlnm.Print_Area" localSheetId="0">'AgBus Online Interactive'!$A$1:$F$67</definedName>
    <definedName name="_xlnm.Print_Area" localSheetId="1">'GenEd List'!$A$1:$K$56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E63" i="1"/>
  <c r="E62" i="1"/>
  <c r="E61" i="1"/>
  <c r="E58" i="1"/>
  <c r="AI64" i="1"/>
  <c r="AI59" i="1"/>
  <c r="E50" i="1"/>
  <c r="E49" i="1"/>
  <c r="E48" i="1"/>
  <c r="AI46" i="1"/>
  <c r="E32" i="1"/>
  <c r="E66" i="1" s="1"/>
  <c r="E29" i="1"/>
  <c r="AI28" i="1"/>
  <c r="AH28" i="1"/>
  <c r="E18" i="1"/>
  <c r="F17" i="1"/>
  <c r="E17" i="1"/>
  <c r="F16" i="1"/>
  <c r="E16" i="1"/>
  <c r="E13" i="1"/>
  <c r="F12" i="1"/>
  <c r="E12" i="1"/>
  <c r="AI5" i="1"/>
  <c r="AH5" i="1"/>
  <c r="AH1" i="1"/>
  <c r="D32" i="1" s="1"/>
  <c r="E67" i="1" l="1"/>
  <c r="D13" i="1"/>
  <c r="D17" i="1"/>
  <c r="D61" i="1"/>
  <c r="D12" i="1"/>
  <c r="D49" i="1"/>
  <c r="D63" i="1"/>
  <c r="D18" i="1"/>
  <c r="D29" i="1"/>
  <c r="D48" i="1"/>
  <c r="D50" i="1"/>
  <c r="D58" i="1"/>
  <c r="D62" i="1"/>
  <c r="D64" i="1"/>
  <c r="D16" i="1"/>
</calcChain>
</file>

<file path=xl/sharedStrings.xml><?xml version="1.0" encoding="utf-8"?>
<sst xmlns="http://schemas.openxmlformats.org/spreadsheetml/2006/main" count="235" uniqueCount="192">
  <si>
    <t>AGRICULTURAL BUSINESS (Online)</t>
  </si>
  <si>
    <t>Select one</t>
  </si>
  <si>
    <t>General Education Program (55 hours)</t>
  </si>
  <si>
    <t>ENG 125</t>
  </si>
  <si>
    <t>World Lit. and the Human Exp.</t>
  </si>
  <si>
    <t xml:space="preserve">Foundation Studies </t>
  </si>
  <si>
    <t>Credits</t>
  </si>
  <si>
    <t>GSCI 110</t>
  </si>
  <si>
    <t>World Geography</t>
  </si>
  <si>
    <t>ENG 101</t>
  </si>
  <si>
    <t>English Comp I</t>
  </si>
  <si>
    <t>HIST 111</t>
  </si>
  <si>
    <t>Modern World Civ.</t>
  </si>
  <si>
    <t>ENG 102</t>
  </si>
  <si>
    <t>English Comp II</t>
  </si>
  <si>
    <t>COMM 100</t>
  </si>
  <si>
    <t>Fund of Oral Communications</t>
  </si>
  <si>
    <t>ART 180</t>
  </si>
  <si>
    <t>Fund. &amp; Appreciation of Art</t>
  </si>
  <si>
    <t>HHP 200</t>
  </si>
  <si>
    <t>Personal Wellness</t>
  </si>
  <si>
    <t>ART 280</t>
  </si>
  <si>
    <t>Approaches to Creativity</t>
  </si>
  <si>
    <t>MATH 110</t>
  </si>
  <si>
    <t>College Algebra</t>
  </si>
  <si>
    <t>ART 380</t>
  </si>
  <si>
    <t>Survey of Art History</t>
  </si>
  <si>
    <t>INF 101</t>
  </si>
  <si>
    <t>Intro to Computer Info Systems</t>
  </si>
  <si>
    <t>COMM 120</t>
  </si>
  <si>
    <t>Intro to Theatre</t>
  </si>
  <si>
    <t>COMM 125</t>
  </si>
  <si>
    <t>Intro To Motion Pictures</t>
  </si>
  <si>
    <t xml:space="preserve">International Studies </t>
  </si>
  <si>
    <t>COMM 318</t>
  </si>
  <si>
    <t>Intro To Organizational Comm.</t>
  </si>
  <si>
    <t>ENG 126</t>
  </si>
  <si>
    <t>Intro to Literature</t>
  </si>
  <si>
    <t>ENG 327</t>
  </si>
  <si>
    <t>Intro to Fiction</t>
  </si>
  <si>
    <t>Humanities</t>
  </si>
  <si>
    <t>IDS 333</t>
  </si>
  <si>
    <t>Exploration in the Humanities</t>
  </si>
  <si>
    <t>IDS 350</t>
  </si>
  <si>
    <t>Diversity in the U.S.</t>
  </si>
  <si>
    <t>MLNG 200</t>
  </si>
  <si>
    <t>Beginning course in any language</t>
  </si>
  <si>
    <t>MUS 120</t>
  </si>
  <si>
    <t>MUS 161</t>
  </si>
  <si>
    <t>Listening to Music</t>
  </si>
  <si>
    <t>Math and Natural Sciences</t>
  </si>
  <si>
    <t>MUS 391</t>
  </si>
  <si>
    <t>Jazz</t>
  </si>
  <si>
    <t>BIOL 100</t>
  </si>
  <si>
    <t>Human Biology</t>
  </si>
  <si>
    <t>PHIL 100</t>
  </si>
  <si>
    <t>General Logic</t>
  </si>
  <si>
    <t>BIOL 102</t>
  </si>
  <si>
    <t>Lab Experiences in Biology</t>
  </si>
  <si>
    <t>PHIL 120</t>
  </si>
  <si>
    <t>Intro to Philosophy</t>
  </si>
  <si>
    <t>CHEM 100</t>
  </si>
  <si>
    <t>Chemist's View of the World</t>
  </si>
  <si>
    <t>PHIL 340</t>
  </si>
  <si>
    <t>Intro to Ethics</t>
  </si>
  <si>
    <t>MATH 250</t>
  </si>
  <si>
    <t>Elements of Statistics</t>
  </si>
  <si>
    <t>HIST 110</t>
  </si>
  <si>
    <t>World Civ. To 1500</t>
  </si>
  <si>
    <t>Social and Behavioral Sciences</t>
  </si>
  <si>
    <t>HIST 130</t>
  </si>
  <si>
    <t>U.S. History to 1877</t>
  </si>
  <si>
    <t>ECON 201</t>
  </si>
  <si>
    <t>Principles of Economics: Micro</t>
  </si>
  <si>
    <t>HIST 131</t>
  </si>
  <si>
    <t>U.S. History since 1877</t>
  </si>
  <si>
    <t>ECON 202</t>
  </si>
  <si>
    <t>Principles of Economics: Macro</t>
  </si>
  <si>
    <t>POLS 101</t>
  </si>
  <si>
    <t>American Government</t>
  </si>
  <si>
    <t>POLS 105</t>
  </si>
  <si>
    <t>Current Political Issues</t>
  </si>
  <si>
    <t>Upper Division Integrative Course</t>
  </si>
  <si>
    <t>POLS 230</t>
  </si>
  <si>
    <t>Intro to Internation Relations</t>
  </si>
  <si>
    <t>PSY 100</t>
  </si>
  <si>
    <t>General Psychology</t>
  </si>
  <si>
    <t>PSY 300</t>
  </si>
  <si>
    <t>Abnormal Psychology</t>
  </si>
  <si>
    <t>Department Major Requirements</t>
  </si>
  <si>
    <t>PSY 340</t>
  </si>
  <si>
    <t>Social Psychology</t>
  </si>
  <si>
    <t>Core Courses (43 hours)</t>
  </si>
  <si>
    <t>SOC 140</t>
  </si>
  <si>
    <t>Intro to Sociology</t>
  </si>
  <si>
    <t>AGRI 111</t>
  </si>
  <si>
    <t>Animal Science</t>
  </si>
  <si>
    <t>SOC 355</t>
  </si>
  <si>
    <t>Sociology of Death and Dying</t>
  </si>
  <si>
    <t>AGRI 112</t>
  </si>
  <si>
    <t>Agronomic Crop Science</t>
  </si>
  <si>
    <t>SOC 388</t>
  </si>
  <si>
    <t>Sociology of the Family in America</t>
  </si>
  <si>
    <t>AGRI 112L</t>
  </si>
  <si>
    <t>Agronomic Crop Science Lab</t>
  </si>
  <si>
    <t>AGRI 113</t>
  </si>
  <si>
    <t>Introduction to Agribusiness</t>
  </si>
  <si>
    <t>IDS 300</t>
  </si>
  <si>
    <t>Economic Ideas &amp; Current Issues</t>
  </si>
  <si>
    <t>AGRI 211</t>
  </si>
  <si>
    <t>Marketing Farm Products</t>
  </si>
  <si>
    <t>IDS 325</t>
  </si>
  <si>
    <t>Ideal Societies in Fiction</t>
  </si>
  <si>
    <t>AGRI 311</t>
  </si>
  <si>
    <t>Farm Management</t>
  </si>
  <si>
    <t>IDS 326</t>
  </si>
  <si>
    <t>Lit. &amp; the Environment</t>
  </si>
  <si>
    <t>AGRI 320</t>
  </si>
  <si>
    <t>Fund. of Agri Commodity Marketing</t>
  </si>
  <si>
    <t>IDS 360</t>
  </si>
  <si>
    <t>Social Justice: Action &amp; Policy</t>
  </si>
  <si>
    <t>AGRI 321</t>
  </si>
  <si>
    <t>Agricultural Law and Policy</t>
  </si>
  <si>
    <t>IDS 390</t>
  </si>
  <si>
    <t>Technology in Society</t>
  </si>
  <si>
    <t>AGRI 340</t>
  </si>
  <si>
    <t>Computer Applications for Agriculture</t>
  </si>
  <si>
    <t>IDS 400</t>
  </si>
  <si>
    <t>Bioethics</t>
  </si>
  <si>
    <t>AGRI 650</t>
  </si>
  <si>
    <t>Technology in Agriculture</t>
  </si>
  <si>
    <t>IDS 401</t>
  </si>
  <si>
    <t>Ethical Issues in the Professions &amp; Business</t>
  </si>
  <si>
    <t>AGRI 410</t>
  </si>
  <si>
    <t>Agricultural Finance</t>
  </si>
  <si>
    <t>IDS 402</t>
  </si>
  <si>
    <t>U.S. Human Geography: Issues for the 21st Century</t>
  </si>
  <si>
    <t>AGRI 470</t>
  </si>
  <si>
    <t>Agribusiness Firms Mgmt and Mktg</t>
  </si>
  <si>
    <t>IDS 407</t>
  </si>
  <si>
    <t>Global Challenges</t>
  </si>
  <si>
    <t>IDS 440</t>
  </si>
  <si>
    <t>Conceptions of the Mind</t>
  </si>
  <si>
    <t>IDS 468</t>
  </si>
  <si>
    <t>Political Communication</t>
  </si>
  <si>
    <t>IDS 499</t>
  </si>
  <si>
    <t>Global Environmental Issues</t>
  </si>
  <si>
    <t>Cognates (12 hours)</t>
  </si>
  <si>
    <t>AGRI 325</t>
  </si>
  <si>
    <t>Agricultural History</t>
  </si>
  <si>
    <t>ACCT 203</t>
  </si>
  <si>
    <t>Prin. of Accounting I</t>
  </si>
  <si>
    <t>AGRI 401</t>
  </si>
  <si>
    <t>International Agriculture</t>
  </si>
  <si>
    <t>ACCT 204</t>
  </si>
  <si>
    <t>Prin. of Accounting II</t>
  </si>
  <si>
    <t>AGRI 402</t>
  </si>
  <si>
    <t>Agricultural Sales</t>
  </si>
  <si>
    <t>MKT 301</t>
  </si>
  <si>
    <t>Marketing Principles</t>
  </si>
  <si>
    <t>Select 1 from the following:</t>
  </si>
  <si>
    <t>BCOM 301</t>
  </si>
  <si>
    <t>Business Communication</t>
  </si>
  <si>
    <t>ENG 603</t>
  </si>
  <si>
    <t>Technical &amp; Report Writing</t>
  </si>
  <si>
    <t>Free Electives (10 hours)</t>
  </si>
  <si>
    <t>FREE Elective 1</t>
  </si>
  <si>
    <t>1 Hour Free Elective</t>
  </si>
  <si>
    <t>FREE Elective 2</t>
  </si>
  <si>
    <t>2 Hour Free Elective</t>
  </si>
  <si>
    <t>FREE Elective 3</t>
  </si>
  <si>
    <t>3 Hour Free Elective</t>
  </si>
  <si>
    <t>FREE Elective 4</t>
  </si>
  <si>
    <t>4 Hour Free Elective</t>
  </si>
  <si>
    <t>hours complete</t>
  </si>
  <si>
    <t>Other Ag Elective</t>
  </si>
  <si>
    <t>AGRI 200+</t>
  </si>
  <si>
    <t>Enter "x" if Upper Division (300+)</t>
  </si>
  <si>
    <t>Enter "x" if Complete</t>
  </si>
  <si>
    <t>x</t>
  </si>
  <si>
    <t>http://www.fhsu.edu/coas/general-education/</t>
  </si>
  <si>
    <t>Please note - this is for guidance purposes only. Work with your advisor and degree analyst to ensure requirements are being met.</t>
  </si>
  <si>
    <t>Upper Division Credits (45 hours required):</t>
  </si>
  <si>
    <t>Total (120 hours required):</t>
  </si>
  <si>
    <t>1 hour "Other" course not listed</t>
  </si>
  <si>
    <t>2 hour "Other" course not listed</t>
  </si>
  <si>
    <t>3 hour "Other" course not listed</t>
  </si>
  <si>
    <t>4 hour "Other" course not listed</t>
  </si>
  <si>
    <t>Other 1</t>
  </si>
  <si>
    <t>Other 2</t>
  </si>
  <si>
    <t>Other 3</t>
  </si>
  <si>
    <t>Other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</si>
</sst>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6"/>
      <name val="Calibri"/>
      <family val="2"/>
      <scheme val="minor"/>
    </font>
    <font>
      <sz val="12.5"/>
      <name val="Calibri"/>
      <family val="2"/>
      <scheme val="minor"/>
    </font>
    <font>
      <b/>
      <sz val="12.5"/>
      <name val="Calibri"/>
      <family val="2"/>
      <scheme val="minor"/>
    </font>
    <font>
      <b/>
      <sz val="12.5"/>
      <color rgb="FFFF0000"/>
      <name val="Calibri"/>
      <family val="2"/>
      <scheme val="minor"/>
    </font>
    <font>
      <sz val="12.5"/>
      <name val="Arial"/>
      <family val="2"/>
    </font>
    <font>
      <i/>
      <sz val="12.5"/>
      <name val="Calibri"/>
      <family val="2"/>
      <scheme val="minor"/>
    </font>
    <font>
      <b/>
      <i/>
      <sz val="12.5"/>
      <name val="Calibri"/>
      <family val="2"/>
      <scheme val="minor"/>
    </font>
    <font>
      <b/>
      <sz val="12.5"/>
      <color rgb="FFFF0000"/>
      <name val="Arial"/>
      <family val="2"/>
    </font>
    <font>
      <b/>
      <sz val="12.5"/>
      <name val="Arial"/>
      <family val="2"/>
    </font>
    <font>
      <u/>
      <sz val="10"/>
      <color theme="10"/>
      <name val="Arial"/>
      <family val="2"/>
    </font>
    <font>
      <i/>
      <sz val="9.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2" fillId="0" borderId="2" xfId="0" applyFont="1" applyFill="1" applyBorder="1"/>
    <xf numFmtId="0" fontId="3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5" fillId="0" borderId="0" xfId="0" applyFont="1" applyFill="1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6" fillId="0" borderId="0" xfId="0" applyFont="1" applyFill="1" applyBorder="1"/>
    <xf numFmtId="0" fontId="2" fillId="0" borderId="6" xfId="0" applyFont="1" applyFill="1" applyBorder="1"/>
    <xf numFmtId="0" fontId="4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6" xfId="0" applyFont="1" applyFill="1" applyBorder="1" applyAlignment="1"/>
    <xf numFmtId="0" fontId="2" fillId="0" borderId="6" xfId="0" applyFont="1" applyFill="1" applyBorder="1" applyAlignment="1">
      <alignment horizontal="left" indent="1"/>
    </xf>
    <xf numFmtId="0" fontId="7" fillId="0" borderId="0" xfId="0" applyFont="1" applyFill="1" applyBorder="1"/>
    <xf numFmtId="0" fontId="2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5" fillId="0" borderId="0" xfId="0" applyFont="1" applyFill="1" applyBorder="1"/>
    <xf numFmtId="0" fontId="1" fillId="0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5" fillId="0" borderId="9" xfId="0" applyFont="1" applyFill="1" applyBorder="1"/>
    <xf numFmtId="0" fontId="3" fillId="0" borderId="11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0" fillId="0" borderId="0" xfId="1" applyAlignment="1">
      <alignment horizontal="left"/>
    </xf>
  </cellXfs>
  <cellStyles count="2">
    <cellStyle name="Hyperlink" xfId="1" builtinId="8"/>
    <cellStyle name="Normal" xfId="0" builtinId="0"/>
  </cellStyles>
  <dxfs count="6">
    <dxf>
      <font>
        <b/>
        <i/>
      </font>
      <fill>
        <patternFill>
          <bgColor rgb="FFFFFF99"/>
        </patternFill>
      </fill>
    </dxf>
    <dxf>
      <font>
        <b/>
        <i/>
      </font>
      <fill>
        <patternFill>
          <bgColor rgb="FFFFFF99"/>
        </patternFill>
      </fill>
    </dxf>
    <dxf>
      <font>
        <b/>
        <i/>
      </font>
      <fill>
        <patternFill>
          <bgColor rgb="FFFFFF99"/>
        </patternFill>
      </fill>
    </dxf>
    <dxf>
      <font>
        <b/>
        <i/>
      </font>
      <fill>
        <patternFill>
          <bgColor rgb="FFFFFF99"/>
        </patternFill>
      </fill>
    </dxf>
    <dxf>
      <font>
        <b/>
        <i/>
      </font>
      <fill>
        <patternFill>
          <bgColor rgb="FFFFFF99"/>
        </patternFill>
      </fill>
    </dxf>
    <dxf>
      <font>
        <b/>
        <i/>
      </font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2539995</xdr:colOff>
      <xdr:row>0</xdr:row>
      <xdr:rowOff>42784</xdr:rowOff>
    </xdr:from>
    <xdr:to>
      <xdr:col>5</xdr:col>
      <xdr:colOff>1131945</xdr:colOff>
      <xdr:row>0</xdr:row>
      <xdr:rowOff>554848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9495" y="42784"/>
          <a:ext cx="2423117" cy="512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504824</xdr:colOff>
      <xdr:row>55</xdr:row>
      <xdr:rowOff>38795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00824" cy="8944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hsu.edu/coas/general-educa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zoomScale="90" zoomScaleNormal="90" workbookViewId="0">
      <selection activeCell="C12" sqref="C12"/>
    </sheetView>
  </sheetViews>
  <sheetFormatPr defaultColWidth="9.140625" defaultRowHeight="17.25" x14ac:dyDescent="0.3"/>
  <cols>
    <col min="1" max="2" width="17.7109375" style="28" customWidth="1"/>
    <col min="3" max="3" width="18.7109375" style="5" customWidth="1"/>
    <col min="4" max="4" width="45.7109375" style="5" customWidth="1"/>
    <col min="5" max="5" width="11.7109375" style="5" customWidth="1"/>
    <col min="6" max="6" width="17.7109375" style="22" customWidth="1"/>
    <col min="7" max="32" width="9.140625" style="5"/>
    <col min="33" max="33" width="17.28515625" style="6" customWidth="1"/>
    <col min="34" max="34" width="45.28515625" style="6" bestFit="1" customWidth="1"/>
    <col min="35" max="16384" width="9.140625" style="5"/>
  </cols>
  <sheetData>
    <row r="1" spans="1:35" ht="45.75" customHeight="1" x14ac:dyDescent="0.3">
      <c r="A1" s="1" t="s">
        <v>0</v>
      </c>
      <c r="B1" s="24"/>
      <c r="C1" s="2"/>
      <c r="D1" s="3"/>
      <c r="E1" s="3"/>
      <c r="F1" s="4"/>
      <c r="AG1" s="6" t="s">
        <v>1</v>
      </c>
      <c r="AH1" s="6" t="str">
        <f>""</f>
        <v/>
      </c>
    </row>
    <row r="2" spans="1:35" ht="24.75" customHeight="1" x14ac:dyDescent="0.3">
      <c r="A2" s="35" t="s">
        <v>178</v>
      </c>
      <c r="B2" s="39" t="s">
        <v>177</v>
      </c>
      <c r="C2" s="37" t="s">
        <v>2</v>
      </c>
      <c r="D2" s="37"/>
      <c r="E2" s="7"/>
      <c r="F2" s="8"/>
      <c r="AG2" s="6" t="s">
        <v>3</v>
      </c>
      <c r="AH2" s="6" t="s">
        <v>4</v>
      </c>
      <c r="AI2" s="5">
        <v>3</v>
      </c>
    </row>
    <row r="3" spans="1:35" ht="24.75" customHeight="1" x14ac:dyDescent="0.3">
      <c r="A3" s="36"/>
      <c r="B3" s="40"/>
      <c r="C3" s="9" t="s">
        <v>5</v>
      </c>
      <c r="D3" s="23"/>
      <c r="E3" s="7" t="s">
        <v>6</v>
      </c>
      <c r="F3" s="8"/>
      <c r="AG3" s="6" t="s">
        <v>7</v>
      </c>
      <c r="AH3" s="6" t="s">
        <v>8</v>
      </c>
      <c r="AI3" s="5">
        <v>3</v>
      </c>
    </row>
    <row r="4" spans="1:35" ht="15.75" customHeight="1" x14ac:dyDescent="0.3">
      <c r="A4" s="29"/>
      <c r="B4" s="29"/>
      <c r="C4" s="10" t="s">
        <v>9</v>
      </c>
      <c r="D4" s="10" t="s">
        <v>10</v>
      </c>
      <c r="E4" s="10">
        <v>3</v>
      </c>
      <c r="F4" s="11"/>
      <c r="AG4" s="6" t="s">
        <v>11</v>
      </c>
      <c r="AH4" s="6" t="s">
        <v>12</v>
      </c>
      <c r="AI4" s="5">
        <v>3</v>
      </c>
    </row>
    <row r="5" spans="1:35" ht="15.75" customHeight="1" x14ac:dyDescent="0.3">
      <c r="A5" s="29"/>
      <c r="B5" s="29"/>
      <c r="C5" s="10" t="s">
        <v>13</v>
      </c>
      <c r="D5" s="10" t="s">
        <v>14</v>
      </c>
      <c r="E5" s="10">
        <v>3</v>
      </c>
      <c r="F5" s="11"/>
      <c r="AG5" s="6" t="s">
        <v>1</v>
      </c>
      <c r="AH5" s="6" t="str">
        <f>""</f>
        <v/>
      </c>
      <c r="AI5" s="5" t="str">
        <f>""</f>
        <v/>
      </c>
    </row>
    <row r="6" spans="1:35" ht="15.75" customHeight="1" x14ac:dyDescent="0.3">
      <c r="A6" s="29"/>
      <c r="B6" s="29"/>
      <c r="C6" s="10" t="s">
        <v>15</v>
      </c>
      <c r="D6" s="10" t="s">
        <v>16</v>
      </c>
      <c r="E6" s="10">
        <v>3</v>
      </c>
      <c r="F6" s="11"/>
      <c r="AG6" s="6" t="s">
        <v>17</v>
      </c>
      <c r="AH6" s="6" t="s">
        <v>18</v>
      </c>
      <c r="AI6" s="5">
        <v>3</v>
      </c>
    </row>
    <row r="7" spans="1:35" ht="15.75" customHeight="1" x14ac:dyDescent="0.3">
      <c r="A7" s="29"/>
      <c r="B7" s="29"/>
      <c r="C7" s="10" t="s">
        <v>19</v>
      </c>
      <c r="D7" s="10" t="s">
        <v>20</v>
      </c>
      <c r="E7" s="10">
        <v>3</v>
      </c>
      <c r="F7" s="11"/>
      <c r="AG7" s="6" t="s">
        <v>21</v>
      </c>
      <c r="AH7" s="6" t="s">
        <v>22</v>
      </c>
      <c r="AI7" s="5">
        <v>3</v>
      </c>
    </row>
    <row r="8" spans="1:35" ht="15.75" customHeight="1" x14ac:dyDescent="0.3">
      <c r="A8" s="29"/>
      <c r="B8" s="29"/>
      <c r="C8" s="10" t="s">
        <v>23</v>
      </c>
      <c r="D8" s="12" t="s">
        <v>24</v>
      </c>
      <c r="E8" s="10">
        <v>3</v>
      </c>
      <c r="F8" s="11"/>
      <c r="AG8" s="6" t="s">
        <v>25</v>
      </c>
      <c r="AH8" s="6" t="s">
        <v>26</v>
      </c>
      <c r="AI8" s="5">
        <v>3</v>
      </c>
    </row>
    <row r="9" spans="1:35" ht="15.75" customHeight="1" x14ac:dyDescent="0.3">
      <c r="A9" s="29"/>
      <c r="B9" s="29"/>
      <c r="C9" s="10" t="s">
        <v>27</v>
      </c>
      <c r="D9" s="12" t="s">
        <v>28</v>
      </c>
      <c r="E9" s="10">
        <v>3</v>
      </c>
      <c r="F9" s="11"/>
      <c r="AG9" s="6" t="s">
        <v>29</v>
      </c>
      <c r="AH9" s="6" t="s">
        <v>30</v>
      </c>
      <c r="AI9" s="5">
        <v>3</v>
      </c>
    </row>
    <row r="10" spans="1:35" ht="15.75" customHeight="1" x14ac:dyDescent="0.3">
      <c r="A10" s="26"/>
      <c r="B10" s="7"/>
      <c r="C10" s="13"/>
      <c r="D10" s="13"/>
      <c r="E10" s="13"/>
      <c r="F10" s="8"/>
      <c r="AG10" s="6" t="s">
        <v>31</v>
      </c>
      <c r="AH10" s="6" t="s">
        <v>32</v>
      </c>
      <c r="AI10" s="5">
        <v>3</v>
      </c>
    </row>
    <row r="11" spans="1:35" ht="15.75" customHeight="1" x14ac:dyDescent="0.3">
      <c r="A11" s="26"/>
      <c r="B11" s="7"/>
      <c r="C11" s="9" t="s">
        <v>33</v>
      </c>
      <c r="D11" s="23"/>
      <c r="E11" s="13"/>
      <c r="F11" s="8"/>
      <c r="AG11" s="6" t="s">
        <v>34</v>
      </c>
      <c r="AH11" s="6" t="s">
        <v>35</v>
      </c>
      <c r="AI11" s="5">
        <v>3</v>
      </c>
    </row>
    <row r="12" spans="1:35" ht="15.75" customHeight="1" x14ac:dyDescent="0.3">
      <c r="A12" s="29"/>
      <c r="B12" s="29"/>
      <c r="C12" s="30" t="s">
        <v>1</v>
      </c>
      <c r="D12" s="12" t="str">
        <f>VLOOKUP($C12,$AG$1:$AI$71,2,FALSE)</f>
        <v/>
      </c>
      <c r="E12" s="10">
        <f>VLOOKUP($C12,$AG$1:$AI$71,3,FALSE)</f>
        <v>0</v>
      </c>
      <c r="F12" s="11" t="str">
        <f>IF(C12=$AG$1,"",IF(C12=C13,"Error",""))</f>
        <v/>
      </c>
      <c r="AG12" s="6" t="s">
        <v>3</v>
      </c>
      <c r="AH12" s="6" t="s">
        <v>4</v>
      </c>
      <c r="AI12" s="5">
        <v>3</v>
      </c>
    </row>
    <row r="13" spans="1:35" ht="15.75" customHeight="1" x14ac:dyDescent="0.3">
      <c r="A13" s="29"/>
      <c r="B13" s="29"/>
      <c r="C13" s="30" t="s">
        <v>1</v>
      </c>
      <c r="D13" s="12" t="str">
        <f>VLOOKUP($C13,$AG$1:$AI$71,2,FALSE)</f>
        <v/>
      </c>
      <c r="E13" s="10">
        <f>VLOOKUP($C13,$AG$1:$AI$71,3,FALSE)</f>
        <v>0</v>
      </c>
      <c r="F13" s="11"/>
      <c r="AG13" s="6" t="s">
        <v>36</v>
      </c>
      <c r="AH13" s="6" t="s">
        <v>37</v>
      </c>
      <c r="AI13" s="5">
        <v>3</v>
      </c>
    </row>
    <row r="14" spans="1:35" ht="15.75" customHeight="1" x14ac:dyDescent="0.3">
      <c r="A14" s="26"/>
      <c r="B14" s="7"/>
      <c r="C14" s="13"/>
      <c r="D14" s="14"/>
      <c r="E14" s="13"/>
      <c r="F14" s="8"/>
      <c r="AG14" s="6" t="s">
        <v>38</v>
      </c>
      <c r="AH14" s="6" t="s">
        <v>39</v>
      </c>
      <c r="AI14" s="5">
        <v>3</v>
      </c>
    </row>
    <row r="15" spans="1:35" ht="15.75" customHeight="1" x14ac:dyDescent="0.3">
      <c r="A15" s="26"/>
      <c r="B15" s="7"/>
      <c r="C15" s="9" t="s">
        <v>40</v>
      </c>
      <c r="D15" s="23"/>
      <c r="E15" s="13"/>
      <c r="F15" s="8"/>
      <c r="AG15" s="6" t="s">
        <v>41</v>
      </c>
      <c r="AH15" s="6" t="s">
        <v>42</v>
      </c>
      <c r="AI15" s="5">
        <v>3</v>
      </c>
    </row>
    <row r="16" spans="1:35" ht="15.75" customHeight="1" x14ac:dyDescent="0.3">
      <c r="A16" s="29"/>
      <c r="B16" s="29"/>
      <c r="C16" s="30" t="s">
        <v>1</v>
      </c>
      <c r="D16" s="12" t="str">
        <f>VLOOKUP($C16,$AG$1:$AI$71,2,FALSE)</f>
        <v/>
      </c>
      <c r="E16" s="10">
        <f>VLOOKUP($C16,$AG$1:$AI$71,3,FALSE)</f>
        <v>0</v>
      </c>
      <c r="F16" s="11" t="str">
        <f>IF(C16=$AG$1,"",IF(C16=C17,"Error",""))</f>
        <v/>
      </c>
      <c r="AG16" s="6" t="s">
        <v>43</v>
      </c>
      <c r="AH16" s="6" t="s">
        <v>44</v>
      </c>
      <c r="AI16" s="5">
        <v>3</v>
      </c>
    </row>
    <row r="17" spans="1:35" ht="15.75" customHeight="1" x14ac:dyDescent="0.3">
      <c r="A17" s="29"/>
      <c r="B17" s="29"/>
      <c r="C17" s="30" t="s">
        <v>1</v>
      </c>
      <c r="D17" s="12" t="str">
        <f>VLOOKUP($C17,$AG$1:$AI$71,2,FALSE)</f>
        <v/>
      </c>
      <c r="E17" s="10">
        <f>VLOOKUP($C17,$AG$1:$AI$71,3,FALSE)</f>
        <v>0</v>
      </c>
      <c r="F17" s="11" t="str">
        <f>IF(C17=$AG$1,"",IF(C17=C18,"Error",""))</f>
        <v/>
      </c>
      <c r="AG17" s="6" t="s">
        <v>45</v>
      </c>
      <c r="AH17" s="6" t="s">
        <v>46</v>
      </c>
      <c r="AI17" s="5">
        <v>3</v>
      </c>
    </row>
    <row r="18" spans="1:35" ht="15.75" customHeight="1" x14ac:dyDescent="0.3">
      <c r="A18" s="29"/>
      <c r="B18" s="29"/>
      <c r="C18" s="30" t="s">
        <v>1</v>
      </c>
      <c r="D18" s="12" t="str">
        <f>VLOOKUP($C18,$AG$1:$AI$71,2,FALSE)</f>
        <v/>
      </c>
      <c r="E18" s="10">
        <f>VLOOKUP($C18,$AG$1:$AI$71,3,FALSE)</f>
        <v>0</v>
      </c>
      <c r="F18" s="11"/>
      <c r="AG18" s="6" t="s">
        <v>47</v>
      </c>
      <c r="AH18" s="6" t="s">
        <v>30</v>
      </c>
      <c r="AI18" s="5">
        <v>3</v>
      </c>
    </row>
    <row r="19" spans="1:35" ht="15.75" customHeight="1" x14ac:dyDescent="0.3">
      <c r="A19" s="26"/>
      <c r="B19" s="7"/>
      <c r="C19" s="13"/>
      <c r="D19" s="14"/>
      <c r="E19" s="13"/>
      <c r="F19" s="8"/>
      <c r="AG19" s="6" t="s">
        <v>48</v>
      </c>
      <c r="AH19" s="6" t="s">
        <v>49</v>
      </c>
      <c r="AI19" s="5">
        <v>3</v>
      </c>
    </row>
    <row r="20" spans="1:35" ht="15.75" customHeight="1" x14ac:dyDescent="0.3">
      <c r="A20" s="26"/>
      <c r="B20" s="7"/>
      <c r="C20" s="9" t="s">
        <v>50</v>
      </c>
      <c r="D20" s="23"/>
      <c r="E20" s="13"/>
      <c r="F20" s="8"/>
      <c r="AG20" s="6" t="s">
        <v>51</v>
      </c>
      <c r="AH20" s="6" t="s">
        <v>52</v>
      </c>
      <c r="AI20" s="5">
        <v>3</v>
      </c>
    </row>
    <row r="21" spans="1:35" ht="15.75" customHeight="1" x14ac:dyDescent="0.3">
      <c r="A21" s="29"/>
      <c r="B21" s="29"/>
      <c r="C21" s="10" t="s">
        <v>53</v>
      </c>
      <c r="D21" s="10" t="s">
        <v>54</v>
      </c>
      <c r="E21" s="10">
        <v>3</v>
      </c>
      <c r="F21" s="11"/>
      <c r="AG21" s="6" t="s">
        <v>55</v>
      </c>
      <c r="AH21" s="6" t="s">
        <v>56</v>
      </c>
      <c r="AI21" s="5">
        <v>3</v>
      </c>
    </row>
    <row r="22" spans="1:35" ht="15.75" customHeight="1" x14ac:dyDescent="0.3">
      <c r="A22" s="29"/>
      <c r="B22" s="29"/>
      <c r="C22" s="10" t="s">
        <v>57</v>
      </c>
      <c r="D22" s="10" t="s">
        <v>58</v>
      </c>
      <c r="E22" s="10">
        <v>1</v>
      </c>
      <c r="F22" s="11"/>
      <c r="AG22" s="6" t="s">
        <v>59</v>
      </c>
      <c r="AH22" s="6" t="s">
        <v>60</v>
      </c>
      <c r="AI22" s="5">
        <v>3</v>
      </c>
    </row>
    <row r="23" spans="1:35" ht="15.75" customHeight="1" x14ac:dyDescent="0.3">
      <c r="A23" s="29"/>
      <c r="B23" s="29"/>
      <c r="C23" s="10" t="s">
        <v>61</v>
      </c>
      <c r="D23" s="10" t="s">
        <v>62</v>
      </c>
      <c r="E23" s="10">
        <v>3</v>
      </c>
      <c r="F23" s="11"/>
      <c r="AG23" s="6" t="s">
        <v>63</v>
      </c>
      <c r="AH23" s="6" t="s">
        <v>64</v>
      </c>
      <c r="AI23" s="5">
        <v>3</v>
      </c>
    </row>
    <row r="24" spans="1:35" ht="15.75" customHeight="1" x14ac:dyDescent="0.3">
      <c r="A24" s="29"/>
      <c r="B24" s="29"/>
      <c r="C24" s="10" t="s">
        <v>65</v>
      </c>
      <c r="D24" s="12" t="s">
        <v>66</v>
      </c>
      <c r="E24" s="10">
        <v>3</v>
      </c>
      <c r="F24" s="11"/>
      <c r="AG24" s="6" t="s">
        <v>188</v>
      </c>
      <c r="AH24" s="6" t="s">
        <v>184</v>
      </c>
      <c r="AI24" s="5">
        <v>1</v>
      </c>
    </row>
    <row r="25" spans="1:35" ht="15.75" customHeight="1" x14ac:dyDescent="0.3">
      <c r="A25" s="26"/>
      <c r="B25" s="7"/>
      <c r="C25" s="13"/>
      <c r="D25" s="14"/>
      <c r="E25" s="13"/>
      <c r="F25" s="8"/>
      <c r="AG25" s="6" t="s">
        <v>189</v>
      </c>
      <c r="AH25" s="6" t="s">
        <v>185</v>
      </c>
      <c r="AI25" s="5">
        <v>2</v>
      </c>
    </row>
    <row r="26" spans="1:35" ht="15.75" customHeight="1" x14ac:dyDescent="0.3">
      <c r="A26" s="26"/>
      <c r="B26" s="7"/>
      <c r="C26" s="9" t="s">
        <v>69</v>
      </c>
      <c r="D26" s="23"/>
      <c r="E26" s="13"/>
      <c r="F26" s="8"/>
      <c r="AG26" s="6" t="s">
        <v>190</v>
      </c>
      <c r="AH26" s="6" t="s">
        <v>186</v>
      </c>
      <c r="AI26" s="5">
        <v>3</v>
      </c>
    </row>
    <row r="27" spans="1:35" ht="15.75" customHeight="1" x14ac:dyDescent="0.3">
      <c r="A27" s="29"/>
      <c r="B27" s="29"/>
      <c r="C27" s="10" t="s">
        <v>72</v>
      </c>
      <c r="D27" s="10" t="s">
        <v>73</v>
      </c>
      <c r="E27" s="10">
        <v>3</v>
      </c>
      <c r="F27" s="11"/>
      <c r="AG27" s="6" t="s">
        <v>191</v>
      </c>
      <c r="AH27" s="6" t="s">
        <v>187</v>
      </c>
      <c r="AI27" s="5">
        <v>4</v>
      </c>
    </row>
    <row r="28" spans="1:35" ht="15.75" customHeight="1" x14ac:dyDescent="0.3">
      <c r="A28" s="29"/>
      <c r="B28" s="29"/>
      <c r="C28" s="10" t="s">
        <v>76</v>
      </c>
      <c r="D28" s="10" t="s">
        <v>77</v>
      </c>
      <c r="E28" s="10">
        <v>3</v>
      </c>
      <c r="F28" s="11"/>
      <c r="AG28" s="6" t="s">
        <v>1</v>
      </c>
      <c r="AH28" s="6" t="str">
        <f>""</f>
        <v/>
      </c>
      <c r="AI28" s="5" t="str">
        <f>""</f>
        <v/>
      </c>
    </row>
    <row r="29" spans="1:35" ht="15.75" customHeight="1" x14ac:dyDescent="0.3">
      <c r="A29" s="29"/>
      <c r="B29" s="29"/>
      <c r="C29" s="31" t="s">
        <v>1</v>
      </c>
      <c r="D29" s="12" t="str">
        <f>VLOOKUP($C29,$AG$1:$AI$71,2,FALSE)</f>
        <v/>
      </c>
      <c r="E29" s="10">
        <f>VLOOKUP($C29,$AG$1:$AI$71,3,FALSE)</f>
        <v>0</v>
      </c>
      <c r="F29" s="11"/>
      <c r="AG29" s="6" t="s">
        <v>67</v>
      </c>
      <c r="AH29" s="6" t="s">
        <v>68</v>
      </c>
      <c r="AI29" s="5">
        <v>3</v>
      </c>
    </row>
    <row r="30" spans="1:35" ht="15.75" customHeight="1" x14ac:dyDescent="0.3">
      <c r="A30" s="26"/>
      <c r="B30" s="7"/>
      <c r="C30" s="15"/>
      <c r="D30" s="14"/>
      <c r="E30" s="13"/>
      <c r="F30" s="8"/>
      <c r="AG30" s="6" t="s">
        <v>70</v>
      </c>
      <c r="AH30" s="6" t="s">
        <v>71</v>
      </c>
      <c r="AI30" s="5">
        <v>3</v>
      </c>
    </row>
    <row r="31" spans="1:35" ht="15.75" customHeight="1" x14ac:dyDescent="0.3">
      <c r="A31" s="26"/>
      <c r="B31" s="7"/>
      <c r="C31" s="9" t="s">
        <v>82</v>
      </c>
      <c r="D31" s="23"/>
      <c r="E31" s="13"/>
      <c r="F31" s="8"/>
      <c r="AG31" s="6" t="s">
        <v>74</v>
      </c>
      <c r="AH31" s="6" t="s">
        <v>75</v>
      </c>
      <c r="AI31" s="5">
        <v>3</v>
      </c>
    </row>
    <row r="32" spans="1:35" ht="15.75" customHeight="1" x14ac:dyDescent="0.3">
      <c r="A32" s="29"/>
      <c r="B32" s="29"/>
      <c r="C32" s="30" t="s">
        <v>1</v>
      </c>
      <c r="D32" s="12" t="str">
        <f>VLOOKUP($C32,$AG$1:$AI$71,2,FALSE)</f>
        <v/>
      </c>
      <c r="E32" s="10">
        <f>VLOOKUP($C32,$AG$1:$AI$71,3,FALSE)</f>
        <v>0</v>
      </c>
      <c r="F32" s="11"/>
      <c r="AG32" s="6" t="s">
        <v>43</v>
      </c>
      <c r="AH32" s="6" t="s">
        <v>44</v>
      </c>
      <c r="AI32" s="5">
        <v>3</v>
      </c>
    </row>
    <row r="33" spans="1:35" ht="15.75" customHeight="1" x14ac:dyDescent="0.3">
      <c r="A33" s="26"/>
      <c r="B33" s="7"/>
      <c r="C33" s="13"/>
      <c r="D33" s="13"/>
      <c r="E33" s="13"/>
      <c r="F33" s="8"/>
      <c r="AG33" s="6" t="s">
        <v>78</v>
      </c>
      <c r="AH33" s="6" t="s">
        <v>79</v>
      </c>
      <c r="AI33" s="5">
        <v>3</v>
      </c>
    </row>
    <row r="34" spans="1:35" ht="15.75" customHeight="1" x14ac:dyDescent="0.3">
      <c r="A34" s="26"/>
      <c r="B34" s="7"/>
      <c r="C34" s="38" t="s">
        <v>89</v>
      </c>
      <c r="D34" s="38"/>
      <c r="E34" s="38"/>
      <c r="F34" s="8"/>
      <c r="AG34" s="6" t="s">
        <v>80</v>
      </c>
      <c r="AH34" s="6" t="s">
        <v>81</v>
      </c>
      <c r="AI34" s="5">
        <v>3</v>
      </c>
    </row>
    <row r="35" spans="1:35" ht="15.75" customHeight="1" x14ac:dyDescent="0.3">
      <c r="A35" s="26"/>
      <c r="B35" s="7"/>
      <c r="C35" s="16" t="s">
        <v>92</v>
      </c>
      <c r="D35" s="13"/>
      <c r="E35" s="13"/>
      <c r="F35" s="8"/>
      <c r="AG35" s="6" t="s">
        <v>83</v>
      </c>
      <c r="AH35" s="6" t="s">
        <v>84</v>
      </c>
      <c r="AI35" s="5">
        <v>3</v>
      </c>
    </row>
    <row r="36" spans="1:35" ht="15.75" customHeight="1" x14ac:dyDescent="0.3">
      <c r="A36" s="29"/>
      <c r="B36" s="29"/>
      <c r="C36" s="10" t="s">
        <v>95</v>
      </c>
      <c r="D36" s="10" t="s">
        <v>96</v>
      </c>
      <c r="E36" s="10">
        <v>3</v>
      </c>
      <c r="F36" s="11"/>
      <c r="AG36" s="6" t="s">
        <v>85</v>
      </c>
      <c r="AH36" s="6" t="s">
        <v>86</v>
      </c>
      <c r="AI36" s="5">
        <v>3</v>
      </c>
    </row>
    <row r="37" spans="1:35" ht="15.75" customHeight="1" x14ac:dyDescent="0.3">
      <c r="A37" s="29"/>
      <c r="B37" s="29"/>
      <c r="C37" s="10" t="s">
        <v>99</v>
      </c>
      <c r="D37" s="10" t="s">
        <v>100</v>
      </c>
      <c r="E37" s="10">
        <v>3</v>
      </c>
      <c r="F37" s="11"/>
      <c r="AG37" s="6" t="s">
        <v>87</v>
      </c>
      <c r="AH37" s="6" t="s">
        <v>88</v>
      </c>
      <c r="AI37" s="5">
        <v>3</v>
      </c>
    </row>
    <row r="38" spans="1:35" ht="15.75" customHeight="1" x14ac:dyDescent="0.3">
      <c r="A38" s="29"/>
      <c r="B38" s="29"/>
      <c r="C38" s="10" t="s">
        <v>103</v>
      </c>
      <c r="D38" s="10" t="s">
        <v>104</v>
      </c>
      <c r="E38" s="10">
        <v>1</v>
      </c>
      <c r="F38" s="11"/>
      <c r="AG38" s="6" t="s">
        <v>90</v>
      </c>
      <c r="AH38" s="6" t="s">
        <v>91</v>
      </c>
      <c r="AI38" s="5">
        <v>3</v>
      </c>
    </row>
    <row r="39" spans="1:35" ht="15.75" customHeight="1" x14ac:dyDescent="0.3">
      <c r="A39" s="29"/>
      <c r="B39" s="29"/>
      <c r="C39" s="10" t="s">
        <v>105</v>
      </c>
      <c r="D39" s="10" t="s">
        <v>106</v>
      </c>
      <c r="E39" s="10">
        <v>3</v>
      </c>
      <c r="F39" s="11"/>
      <c r="AG39" s="6" t="s">
        <v>93</v>
      </c>
      <c r="AH39" s="6" t="s">
        <v>94</v>
      </c>
      <c r="AI39" s="5">
        <v>3</v>
      </c>
    </row>
    <row r="40" spans="1:35" ht="15.75" customHeight="1" x14ac:dyDescent="0.3">
      <c r="A40" s="29"/>
      <c r="B40" s="29"/>
      <c r="C40" s="10" t="s">
        <v>109</v>
      </c>
      <c r="D40" s="10" t="s">
        <v>110</v>
      </c>
      <c r="E40" s="10">
        <v>3</v>
      </c>
      <c r="F40" s="11"/>
      <c r="AG40" s="6" t="s">
        <v>97</v>
      </c>
      <c r="AH40" s="6" t="s">
        <v>98</v>
      </c>
      <c r="AI40" s="5">
        <v>3</v>
      </c>
    </row>
    <row r="41" spans="1:35" ht="15.75" customHeight="1" x14ac:dyDescent="0.3">
      <c r="A41" s="29"/>
      <c r="B41" s="29" t="s">
        <v>179</v>
      </c>
      <c r="C41" s="10" t="s">
        <v>113</v>
      </c>
      <c r="D41" s="10" t="s">
        <v>114</v>
      </c>
      <c r="E41" s="10">
        <v>3</v>
      </c>
      <c r="F41" s="11"/>
      <c r="AG41" s="6" t="s">
        <v>101</v>
      </c>
      <c r="AH41" s="6" t="s">
        <v>102</v>
      </c>
      <c r="AI41" s="5">
        <v>3</v>
      </c>
    </row>
    <row r="42" spans="1:35" ht="15.75" customHeight="1" x14ac:dyDescent="0.3">
      <c r="A42" s="29"/>
      <c r="B42" s="29" t="s">
        <v>179</v>
      </c>
      <c r="C42" s="10" t="s">
        <v>117</v>
      </c>
      <c r="D42" s="10" t="s">
        <v>118</v>
      </c>
      <c r="E42" s="10">
        <v>3</v>
      </c>
      <c r="F42" s="11"/>
      <c r="AG42" s="6" t="s">
        <v>188</v>
      </c>
      <c r="AH42" s="6" t="s">
        <v>184</v>
      </c>
      <c r="AI42" s="5">
        <v>1</v>
      </c>
    </row>
    <row r="43" spans="1:35" ht="15.75" customHeight="1" x14ac:dyDescent="0.3">
      <c r="A43" s="29"/>
      <c r="B43" s="29" t="s">
        <v>179</v>
      </c>
      <c r="C43" s="10" t="s">
        <v>121</v>
      </c>
      <c r="D43" s="10" t="s">
        <v>122</v>
      </c>
      <c r="E43" s="10">
        <v>3</v>
      </c>
      <c r="F43" s="11"/>
      <c r="AG43" s="6" t="s">
        <v>189</v>
      </c>
      <c r="AH43" s="6" t="s">
        <v>185</v>
      </c>
      <c r="AI43" s="5">
        <v>2</v>
      </c>
    </row>
    <row r="44" spans="1:35" ht="15.75" customHeight="1" x14ac:dyDescent="0.3">
      <c r="A44" s="29"/>
      <c r="B44" s="29" t="s">
        <v>179</v>
      </c>
      <c r="C44" s="10" t="s">
        <v>125</v>
      </c>
      <c r="D44" s="10" t="s">
        <v>126</v>
      </c>
      <c r="E44" s="10">
        <v>3</v>
      </c>
      <c r="F44" s="11"/>
      <c r="AG44" s="6" t="s">
        <v>190</v>
      </c>
      <c r="AH44" s="6" t="s">
        <v>186</v>
      </c>
      <c r="AI44" s="5">
        <v>3</v>
      </c>
    </row>
    <row r="45" spans="1:35" ht="15.75" customHeight="1" x14ac:dyDescent="0.3">
      <c r="A45" s="29"/>
      <c r="B45" s="29" t="s">
        <v>179</v>
      </c>
      <c r="C45" s="10" t="s">
        <v>129</v>
      </c>
      <c r="D45" s="10" t="s">
        <v>130</v>
      </c>
      <c r="E45" s="10">
        <v>3</v>
      </c>
      <c r="F45" s="11"/>
      <c r="AG45" s="6" t="s">
        <v>191</v>
      </c>
      <c r="AH45" s="6" t="s">
        <v>187</v>
      </c>
      <c r="AI45" s="5">
        <v>4</v>
      </c>
    </row>
    <row r="46" spans="1:35" ht="15.75" customHeight="1" x14ac:dyDescent="0.3">
      <c r="A46" s="29"/>
      <c r="B46" s="29" t="s">
        <v>179</v>
      </c>
      <c r="C46" s="17" t="s">
        <v>133</v>
      </c>
      <c r="D46" s="10" t="s">
        <v>134</v>
      </c>
      <c r="E46" s="10">
        <v>3</v>
      </c>
      <c r="F46" s="11"/>
      <c r="AG46" s="6" t="s">
        <v>1</v>
      </c>
      <c r="AH46" s="5"/>
      <c r="AI46" s="5" t="str">
        <f>""</f>
        <v/>
      </c>
    </row>
    <row r="47" spans="1:35" ht="15.75" customHeight="1" x14ac:dyDescent="0.3">
      <c r="A47" s="29"/>
      <c r="B47" s="29" t="s">
        <v>179</v>
      </c>
      <c r="C47" s="10" t="s">
        <v>137</v>
      </c>
      <c r="D47" s="10" t="s">
        <v>138</v>
      </c>
      <c r="E47" s="10">
        <v>3</v>
      </c>
      <c r="F47" s="11"/>
      <c r="AG47" s="6" t="s">
        <v>107</v>
      </c>
      <c r="AH47" s="6" t="s">
        <v>108</v>
      </c>
      <c r="AI47" s="5">
        <v>3</v>
      </c>
    </row>
    <row r="48" spans="1:35" ht="15.75" customHeight="1" x14ac:dyDescent="0.3">
      <c r="A48" s="29"/>
      <c r="B48" s="29"/>
      <c r="C48" s="30" t="s">
        <v>1</v>
      </c>
      <c r="D48" s="12" t="str">
        <f>VLOOKUP($C48,$AG$1:$AI$71,2,FALSE)</f>
        <v/>
      </c>
      <c r="E48" s="10">
        <f>VLOOKUP($C48,$AG$1:$AI$71,3,FALSE)</f>
        <v>0</v>
      </c>
      <c r="F48" s="11"/>
      <c r="AG48" s="6" t="s">
        <v>111</v>
      </c>
      <c r="AH48" s="6" t="s">
        <v>112</v>
      </c>
      <c r="AI48" s="5">
        <v>3</v>
      </c>
    </row>
    <row r="49" spans="1:35" ht="15.75" customHeight="1" x14ac:dyDescent="0.3">
      <c r="A49" s="29"/>
      <c r="B49" s="29"/>
      <c r="C49" s="30" t="s">
        <v>1</v>
      </c>
      <c r="D49" s="12" t="str">
        <f>VLOOKUP($C49,$AG$1:$AI$71,2,FALSE)</f>
        <v/>
      </c>
      <c r="E49" s="10">
        <f>VLOOKUP($C49,$AG$1:$AI$71,3,FALSE)</f>
        <v>0</v>
      </c>
      <c r="F49" s="11"/>
      <c r="AG49" s="6" t="s">
        <v>115</v>
      </c>
      <c r="AH49" s="6" t="s">
        <v>116</v>
      </c>
      <c r="AI49" s="5">
        <v>3</v>
      </c>
    </row>
    <row r="50" spans="1:35" ht="15.75" customHeight="1" x14ac:dyDescent="0.3">
      <c r="A50" s="29"/>
      <c r="B50" s="29"/>
      <c r="C50" s="30" t="s">
        <v>1</v>
      </c>
      <c r="D50" s="12" t="str">
        <f>VLOOKUP($C50,$AG$1:$AI$71,2,FALSE)</f>
        <v/>
      </c>
      <c r="E50" s="10">
        <f>VLOOKUP($C50,$AG$1:$AI$71,3,FALSE)</f>
        <v>0</v>
      </c>
      <c r="F50" s="11"/>
      <c r="AG50" s="6" t="s">
        <v>119</v>
      </c>
      <c r="AH50" s="6" t="s">
        <v>120</v>
      </c>
      <c r="AI50" s="5">
        <v>3</v>
      </c>
    </row>
    <row r="51" spans="1:35" ht="15.75" customHeight="1" x14ac:dyDescent="0.3">
      <c r="A51" s="26"/>
      <c r="B51" s="7"/>
      <c r="C51" s="13"/>
      <c r="D51" s="13"/>
      <c r="E51" s="13"/>
      <c r="F51" s="8"/>
      <c r="AG51" s="6" t="s">
        <v>123</v>
      </c>
      <c r="AH51" s="6" t="s">
        <v>124</v>
      </c>
      <c r="AI51" s="5">
        <v>3</v>
      </c>
    </row>
    <row r="52" spans="1:35" ht="15.75" customHeight="1" x14ac:dyDescent="0.3">
      <c r="A52" s="26"/>
      <c r="B52" s="7"/>
      <c r="C52" s="16" t="s">
        <v>147</v>
      </c>
      <c r="D52" s="13"/>
      <c r="E52" s="13"/>
      <c r="F52" s="8"/>
      <c r="AG52" s="6" t="s">
        <v>127</v>
      </c>
      <c r="AH52" s="6" t="s">
        <v>128</v>
      </c>
      <c r="AI52" s="5">
        <v>3</v>
      </c>
    </row>
    <row r="53" spans="1:35" ht="15.75" customHeight="1" x14ac:dyDescent="0.3">
      <c r="A53" s="29"/>
      <c r="B53" s="29"/>
      <c r="C53" s="10" t="s">
        <v>150</v>
      </c>
      <c r="D53" s="10" t="s">
        <v>151</v>
      </c>
      <c r="E53" s="10">
        <v>3</v>
      </c>
      <c r="F53" s="11"/>
      <c r="AG53" s="6" t="s">
        <v>131</v>
      </c>
      <c r="AH53" s="6" t="s">
        <v>132</v>
      </c>
      <c r="AI53" s="5">
        <v>3</v>
      </c>
    </row>
    <row r="54" spans="1:35" ht="15.75" customHeight="1" x14ac:dyDescent="0.3">
      <c r="A54" s="29"/>
      <c r="B54" s="29"/>
      <c r="C54" s="10" t="s">
        <v>154</v>
      </c>
      <c r="D54" s="10" t="s">
        <v>155</v>
      </c>
      <c r="E54" s="10">
        <v>3</v>
      </c>
      <c r="F54" s="11"/>
      <c r="AG54" s="6" t="s">
        <v>135</v>
      </c>
      <c r="AH54" s="6" t="s">
        <v>136</v>
      </c>
      <c r="AI54" s="5">
        <v>3</v>
      </c>
    </row>
    <row r="55" spans="1:35" ht="15.75" customHeight="1" x14ac:dyDescent="0.3">
      <c r="A55" s="29"/>
      <c r="B55" s="29" t="s">
        <v>179</v>
      </c>
      <c r="C55" s="10" t="s">
        <v>158</v>
      </c>
      <c r="D55" s="10" t="s">
        <v>159</v>
      </c>
      <c r="E55" s="10">
        <v>3</v>
      </c>
      <c r="F55" s="11"/>
      <c r="AG55" s="6" t="s">
        <v>139</v>
      </c>
      <c r="AH55" s="6" t="s">
        <v>140</v>
      </c>
      <c r="AI55" s="5">
        <v>3</v>
      </c>
    </row>
    <row r="56" spans="1:35" ht="15.75" customHeight="1" x14ac:dyDescent="0.3">
      <c r="A56" s="26"/>
      <c r="B56" s="7"/>
      <c r="C56" s="13"/>
      <c r="D56" s="13"/>
      <c r="E56" s="13"/>
      <c r="F56" s="8"/>
      <c r="AG56" s="6" t="s">
        <v>141</v>
      </c>
      <c r="AH56" s="6" t="s">
        <v>142</v>
      </c>
      <c r="AI56" s="5">
        <v>3</v>
      </c>
    </row>
    <row r="57" spans="1:35" ht="15.75" customHeight="1" x14ac:dyDescent="0.3">
      <c r="A57" s="26"/>
      <c r="B57" s="7"/>
      <c r="C57" s="19" t="s">
        <v>160</v>
      </c>
      <c r="D57" s="13"/>
      <c r="E57" s="13"/>
      <c r="F57" s="8"/>
      <c r="AG57" s="6" t="s">
        <v>143</v>
      </c>
      <c r="AH57" s="6" t="s">
        <v>144</v>
      </c>
      <c r="AI57" s="5">
        <v>3</v>
      </c>
    </row>
    <row r="58" spans="1:35" ht="15.75" customHeight="1" x14ac:dyDescent="0.3">
      <c r="A58" s="29"/>
      <c r="B58" s="29" t="s">
        <v>179</v>
      </c>
      <c r="C58" s="30" t="s">
        <v>1</v>
      </c>
      <c r="D58" s="18" t="str">
        <f>VLOOKUP($C58,$AG$1:$AI$71,2,FALSE)</f>
        <v/>
      </c>
      <c r="E58" s="10">
        <f>VLOOKUP($C58,$AG$1:$AI$71,3,FALSE)</f>
        <v>0</v>
      </c>
      <c r="F58" s="11"/>
      <c r="AG58" s="6" t="s">
        <v>145</v>
      </c>
      <c r="AH58" s="6" t="s">
        <v>146</v>
      </c>
      <c r="AI58" s="5">
        <v>3</v>
      </c>
    </row>
    <row r="59" spans="1:35" ht="15.75" customHeight="1" x14ac:dyDescent="0.3">
      <c r="A59" s="26"/>
      <c r="B59" s="7"/>
      <c r="C59" s="13"/>
      <c r="D59" s="13"/>
      <c r="E59" s="13"/>
      <c r="F59" s="8"/>
      <c r="AG59" s="6" t="s">
        <v>1</v>
      </c>
      <c r="AH59" s="5"/>
      <c r="AI59" s="5" t="str">
        <f>""</f>
        <v/>
      </c>
    </row>
    <row r="60" spans="1:35" ht="15.75" customHeight="1" x14ac:dyDescent="0.3">
      <c r="A60" s="26"/>
      <c r="B60" s="7"/>
      <c r="C60" s="16" t="s">
        <v>165</v>
      </c>
      <c r="D60" s="13"/>
      <c r="E60" s="20"/>
      <c r="F60" s="8"/>
      <c r="AG60" s="6" t="s">
        <v>148</v>
      </c>
      <c r="AH60" s="6" t="s">
        <v>149</v>
      </c>
      <c r="AI60" s="5">
        <v>3</v>
      </c>
    </row>
    <row r="61" spans="1:35" ht="15.75" customHeight="1" x14ac:dyDescent="0.3">
      <c r="A61" s="29"/>
      <c r="B61" s="29"/>
      <c r="C61" s="30" t="s">
        <v>1</v>
      </c>
      <c r="D61" s="18" t="str">
        <f>VLOOKUP($C61,$AG$1:$AI$71,2,FALSE)</f>
        <v/>
      </c>
      <c r="E61" s="10">
        <f>VLOOKUP($C61,$AG$1:$AI$71,3,FALSE)</f>
        <v>0</v>
      </c>
      <c r="F61" s="11"/>
      <c r="AG61" s="6" t="s">
        <v>152</v>
      </c>
      <c r="AH61" s="6" t="s">
        <v>153</v>
      </c>
      <c r="AI61" s="5">
        <v>3</v>
      </c>
    </row>
    <row r="62" spans="1:35" ht="15.75" customHeight="1" x14ac:dyDescent="0.3">
      <c r="A62" s="29"/>
      <c r="B62" s="29"/>
      <c r="C62" s="30" t="s">
        <v>1</v>
      </c>
      <c r="D62" s="18" t="str">
        <f>VLOOKUP($C62,$AG$1:$AI$71,2,FALSE)</f>
        <v/>
      </c>
      <c r="E62" s="10">
        <f>VLOOKUP($C62,$AG$1:$AI$71,3,FALSE)</f>
        <v>0</v>
      </c>
      <c r="F62" s="11"/>
      <c r="AG62" s="6" t="s">
        <v>156</v>
      </c>
      <c r="AH62" s="6" t="s">
        <v>157</v>
      </c>
      <c r="AI62" s="5">
        <v>3</v>
      </c>
    </row>
    <row r="63" spans="1:35" ht="15.75" customHeight="1" x14ac:dyDescent="0.3">
      <c r="A63" s="29"/>
      <c r="B63" s="29"/>
      <c r="C63" s="30" t="s">
        <v>1</v>
      </c>
      <c r="D63" s="18" t="str">
        <f>VLOOKUP($C63,$AG$1:$AI$71,2,FALSE)</f>
        <v/>
      </c>
      <c r="E63" s="10">
        <f>VLOOKUP($C63,$AG$1:$AI$71,3,FALSE)</f>
        <v>0</v>
      </c>
      <c r="F63" s="11"/>
      <c r="AG63" s="6" t="s">
        <v>176</v>
      </c>
      <c r="AH63" s="6" t="s">
        <v>175</v>
      </c>
      <c r="AI63" s="5">
        <v>3</v>
      </c>
    </row>
    <row r="64" spans="1:35" ht="15.75" customHeight="1" x14ac:dyDescent="0.3">
      <c r="A64" s="29"/>
      <c r="B64" s="29"/>
      <c r="C64" s="30" t="s">
        <v>1</v>
      </c>
      <c r="D64" s="18" t="str">
        <f>VLOOKUP($C64,$AG$1:$AI$71,2,FALSE)</f>
        <v/>
      </c>
      <c r="E64" s="10">
        <f>VLOOKUP($C64,$AG$1:$AI$71,3,FALSE)</f>
        <v>0</v>
      </c>
      <c r="F64" s="11"/>
      <c r="AG64" s="6" t="s">
        <v>1</v>
      </c>
      <c r="AH64" s="5"/>
      <c r="AI64" s="5" t="str">
        <f>""</f>
        <v/>
      </c>
    </row>
    <row r="65" spans="1:35" ht="15.75" customHeight="1" x14ac:dyDescent="0.3">
      <c r="A65" s="41" t="s">
        <v>181</v>
      </c>
      <c r="B65" s="42"/>
      <c r="C65" s="13"/>
      <c r="D65" s="13"/>
      <c r="E65" s="13"/>
      <c r="F65" s="8"/>
      <c r="AG65" s="15" t="s">
        <v>161</v>
      </c>
      <c r="AH65" s="13" t="s">
        <v>162</v>
      </c>
      <c r="AI65" s="5">
        <v>3</v>
      </c>
    </row>
    <row r="66" spans="1:35" ht="15.75" customHeight="1" x14ac:dyDescent="0.3">
      <c r="A66" s="43"/>
      <c r="B66" s="44"/>
      <c r="C66" s="23"/>
      <c r="D66" s="32" t="s">
        <v>182</v>
      </c>
      <c r="E66" s="7">
        <f>SUMIFS($E$4:$E$64,$A$4:$A$64,"x",$B$4:$B$64,"x")</f>
        <v>0</v>
      </c>
      <c r="F66" s="25" t="s">
        <v>174</v>
      </c>
      <c r="AG66" s="15" t="s">
        <v>163</v>
      </c>
      <c r="AH66" s="13" t="s">
        <v>164</v>
      </c>
      <c r="AI66" s="5">
        <v>3</v>
      </c>
    </row>
    <row r="67" spans="1:35" ht="15.75" customHeight="1" x14ac:dyDescent="0.3">
      <c r="A67" s="45"/>
      <c r="B67" s="46"/>
      <c r="C67" s="34"/>
      <c r="D67" s="33" t="s">
        <v>183</v>
      </c>
      <c r="E67" s="27">
        <f>SUMIFS($E$4:$E$64,$A$4:$A$64,"x")</f>
        <v>0</v>
      </c>
      <c r="F67" s="21" t="s">
        <v>174</v>
      </c>
      <c r="AG67" s="6" t="s">
        <v>1</v>
      </c>
    </row>
    <row r="68" spans="1:35" ht="15.75" customHeight="1" x14ac:dyDescent="0.3">
      <c r="AG68" s="6" t="s">
        <v>166</v>
      </c>
      <c r="AH68" s="6" t="s">
        <v>167</v>
      </c>
      <c r="AI68" s="5">
        <v>1</v>
      </c>
    </row>
    <row r="69" spans="1:35" ht="15.75" customHeight="1" x14ac:dyDescent="0.3">
      <c r="AG69" s="6" t="s">
        <v>168</v>
      </c>
      <c r="AH69" s="6" t="s">
        <v>169</v>
      </c>
      <c r="AI69" s="5">
        <v>2</v>
      </c>
    </row>
    <row r="70" spans="1:35" x14ac:dyDescent="0.3">
      <c r="AG70" s="6" t="s">
        <v>170</v>
      </c>
      <c r="AH70" s="6" t="s">
        <v>171</v>
      </c>
      <c r="AI70" s="5">
        <v>3</v>
      </c>
    </row>
    <row r="71" spans="1:35" x14ac:dyDescent="0.3">
      <c r="AG71" s="6" t="s">
        <v>172</v>
      </c>
      <c r="AH71" s="6" t="s">
        <v>173</v>
      </c>
      <c r="AI71" s="5">
        <v>4</v>
      </c>
    </row>
  </sheetData>
  <mergeCells count="5">
    <mergeCell ref="A2:A3"/>
    <mergeCell ref="C2:D2"/>
    <mergeCell ref="C34:E34"/>
    <mergeCell ref="B2:B3"/>
    <mergeCell ref="A65:B67"/>
  </mergeCells>
  <dataValidations count="7">
    <dataValidation type="list" allowBlank="1" showInputMessage="1" showErrorMessage="1" sqref="C61:C64">
      <formula1>$AG$67:$AG$71</formula1>
    </dataValidation>
    <dataValidation type="list" allowBlank="1" showInputMessage="1" showErrorMessage="1" sqref="C48:C50">
      <formula1>$AG$59:$AG$63</formula1>
    </dataValidation>
    <dataValidation type="list" allowBlank="1" showInputMessage="1" showErrorMessage="1" sqref="C29">
      <formula1>$AG$28:$AG$45</formula1>
    </dataValidation>
    <dataValidation type="list" allowBlank="1" showInputMessage="1" showErrorMessage="1" sqref="C12:C13">
      <formula1>$AG$1:$AG$4</formula1>
    </dataValidation>
    <dataValidation type="list" allowBlank="1" showInputMessage="1" showErrorMessage="1" sqref="C58">
      <formula1>$AG$64:$AG$66</formula1>
    </dataValidation>
    <dataValidation type="list" allowBlank="1" showInputMessage="1" showErrorMessage="1" sqref="C32">
      <formula1>$AG$46:$AG$58</formula1>
    </dataValidation>
    <dataValidation type="list" allowBlank="1" showInputMessage="1" showErrorMessage="1" sqref="C16:C18">
      <formula1>$AG$5:$AG$27</formula1>
    </dataValidation>
  </dataValidations>
  <printOptions horizontalCentered="1" verticalCentered="1"/>
  <pageMargins left="0.75" right="0.75" top="0.75" bottom="0.75" header="0.5" footer="0.5"/>
  <pageSetup scale="64" orientation="portrait" r:id="rId1"/>
  <headerFooter alignWithMargins="0">
    <oddHeader xml:space="preserve">&amp;R
</oddHeader>
    <oddFooter xml:space="preserve">&amp;C
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021661AF-5304-4438-AA29-BCB7A97F4B7F}">
            <xm:f>NOT(ISERROR(SEARCH($AG$1,C16)))</xm:f>
            <xm:f>$AG$1</xm:f>
            <x14:dxf>
              <font>
                <b/>
                <i/>
              </font>
              <fill>
                <patternFill>
                  <bgColor rgb="FFFFFF99"/>
                </patternFill>
              </fill>
            </x14:dxf>
          </x14:cfRule>
          <xm:sqref>C16:C19</xm:sqref>
        </x14:conditionalFormatting>
        <x14:conditionalFormatting xmlns:xm="http://schemas.microsoft.com/office/excel/2006/main">
          <x14:cfRule type="containsText" priority="5" operator="containsText" id="{CE6D92E3-E097-4A14-BDCD-E71AF7D09312}">
            <xm:f>NOT(ISERROR(SEARCH($AG$1,C12)))</xm:f>
            <xm:f>$AG$1</xm:f>
            <x14:dxf>
              <font>
                <b/>
                <i/>
              </font>
              <fill>
                <patternFill>
                  <bgColor rgb="FFFFFF99"/>
                </patternFill>
              </fill>
            </x14:dxf>
          </x14:cfRule>
          <xm:sqref>C12:C14</xm:sqref>
        </x14:conditionalFormatting>
        <x14:conditionalFormatting xmlns:xm="http://schemas.microsoft.com/office/excel/2006/main">
          <x14:cfRule type="containsText" priority="4" operator="containsText" id="{59A557B5-E10C-4499-B05F-80F9BBE53210}">
            <xm:f>NOT(ISERROR(SEARCH($AG$59,C29)))</xm:f>
            <xm:f>$AG$59</xm:f>
            <x14:dxf>
              <font>
                <b/>
                <i/>
              </font>
              <fill>
                <patternFill>
                  <bgColor rgb="FFFFFF99"/>
                </patternFill>
              </fill>
            </x14:dxf>
          </x14:cfRule>
          <xm:sqref>C29:C30 C32</xm:sqref>
        </x14:conditionalFormatting>
        <x14:conditionalFormatting xmlns:xm="http://schemas.microsoft.com/office/excel/2006/main">
          <x14:cfRule type="containsText" priority="3" operator="containsText" id="{B660BBAE-064F-4AAF-A82B-DD497DD023A3}">
            <xm:f>NOT(ISERROR(SEARCH($AG$59,C48)))</xm:f>
            <xm:f>$AG$59</xm:f>
            <x14:dxf>
              <font>
                <b/>
                <i/>
              </font>
              <fill>
                <patternFill>
                  <bgColor rgb="FFFFFF99"/>
                </patternFill>
              </fill>
            </x14:dxf>
          </x14:cfRule>
          <xm:sqref>C48:C50</xm:sqref>
        </x14:conditionalFormatting>
        <x14:conditionalFormatting xmlns:xm="http://schemas.microsoft.com/office/excel/2006/main">
          <x14:cfRule type="containsText" priority="2" operator="containsText" id="{30FEDB6A-76B7-400C-A56A-A50A4DDC810B}">
            <xm:f>NOT(ISERROR(SEARCH($AG$64,C58)))</xm:f>
            <xm:f>$AG$64</xm:f>
            <x14:dxf>
              <font>
                <b/>
                <i/>
              </font>
              <fill>
                <patternFill>
                  <bgColor rgb="FFFFFF99"/>
                </patternFill>
              </fill>
            </x14:dxf>
          </x14:cfRule>
          <xm:sqref>C58</xm:sqref>
        </x14:conditionalFormatting>
        <x14:conditionalFormatting xmlns:xm="http://schemas.microsoft.com/office/excel/2006/main">
          <x14:cfRule type="containsText" priority="1" operator="containsText" id="{CB776B26-854E-4291-AD62-DF191A4B25E5}">
            <xm:f>NOT(ISERROR(SEARCH($AG$67,C61)))</xm:f>
            <xm:f>$AG$67</xm:f>
            <x14:dxf>
              <font>
                <b/>
                <i/>
              </font>
              <fill>
                <patternFill>
                  <bgColor rgb="FFFFFF99"/>
                </patternFill>
              </fill>
            </x14:dxf>
          </x14:cfRule>
          <xm:sqref>C61:C64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L1:O1"/>
  <sheetViews>
    <sheetView workbookViewId="0">
      <selection activeCell="M13" sqref="M13"/>
    </sheetView>
  </sheetViews>
  <sheetFormatPr defaultRowHeight="12.75" x14ac:dyDescent="0.2"/>
  <sheetData>
    <row r="1" spans="12:15" x14ac:dyDescent="0.2">
      <c r="L1" s="47" t="s">
        <v>180</v>
      </c>
      <c r="M1" s="47"/>
      <c r="N1" s="47"/>
      <c r="O1" s="47"/>
    </row>
  </sheetData>
  <mergeCells count="1">
    <mergeCell ref="L1:O1"/>
  </mergeCells>
  <hyperlinks>
    <hyperlink ref="L1" r:id="rId1"/>
  </hyperlinks>
  <printOptions horizontalCentered="1" verticalCentered="1"/>
  <pageMargins left="0.7" right="0.7" top="0.75" bottom="0.75" header="0.3" footer="0.3"/>
  <pageSetup scale="91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AgBus Online Interactive</vt:lpstr>
      <vt:lpstr>GenEd List</vt:lpstr>
      <vt:lpstr>'AgBus Online Interactive'!Print_Area</vt:lpstr>
      <vt:lpstr>'GenEd List'!Print_Area</vt:lpstr>
    </vt:vector>
  </TitlesOfParts>
  <Company>Fort Hays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2017-02-16T21:11:21Z</cp:lastPrinted>
  <dcterms:created xsi:type="dcterms:W3CDTF">2016-12-13T20:43:37Z</dcterms:created>
  <dcterms:modified xsi:type="dcterms:W3CDTF">2017-02-16T21:14:06Z</dcterms:modified>
</cp:coreProperties>
</file>